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3po\Desktop\Pyro\2025\"/>
    </mc:Choice>
  </mc:AlternateContent>
  <xr:revisionPtr revIDLastSave="0" documentId="13_ncr:1_{838B1601-EE9F-40C6-A04C-FE04943CE9CA}" xr6:coauthVersionLast="47" xr6:coauthVersionMax="47" xr10:uidLastSave="{00000000-0000-0000-0000-000000000000}"/>
  <bookViews>
    <workbookView xWindow="-120" yWindow="-120" windowWidth="38640" windowHeight="21120" xr2:uid="{F9342400-5A11-49ED-A018-7F9D36F22AB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70" i="1"/>
  <c r="F71" i="1"/>
  <c r="F72" i="1"/>
  <c r="F73" i="1"/>
  <c r="F74" i="1"/>
  <c r="F75" i="1"/>
  <c r="F76" i="1"/>
  <c r="F77" i="1"/>
  <c r="F78" i="1"/>
  <c r="F79" i="1"/>
  <c r="F68" i="1"/>
  <c r="D59" i="1"/>
  <c r="F59" i="1" s="1"/>
  <c r="D60" i="1"/>
  <c r="F60" i="1" s="1"/>
  <c r="D61" i="1"/>
  <c r="F61" i="1" s="1"/>
  <c r="D62" i="1"/>
  <c r="F62" i="1" s="1"/>
  <c r="D63" i="1"/>
  <c r="F63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F83" i="1" l="1"/>
  <c r="F80" i="1"/>
  <c r="F84" i="1"/>
  <c r="F64" i="1"/>
  <c r="F85" i="1" l="1"/>
  <c r="E86" i="1"/>
</calcChain>
</file>

<file path=xl/sharedStrings.xml><?xml version="1.0" encoding="utf-8"?>
<sst xmlns="http://schemas.openxmlformats.org/spreadsheetml/2006/main" count="176" uniqueCount="103">
  <si>
    <t>Öffnungszeiten:</t>
  </si>
  <si>
    <t>Tel.: 0151/64307789</t>
  </si>
  <si>
    <t>Bezeichnung</t>
  </si>
  <si>
    <t>Video</t>
  </si>
  <si>
    <t>Preis</t>
  </si>
  <si>
    <t>abzgl. 5%</t>
  </si>
  <si>
    <t>Stück</t>
  </si>
  <si>
    <t>Gesamt Preis</t>
  </si>
  <si>
    <t>Hier Klicken</t>
  </si>
  <si>
    <t>Das Ding</t>
  </si>
  <si>
    <t>Gold Digger Joe</t>
  </si>
  <si>
    <t>Hawaii</t>
  </si>
  <si>
    <t>Lars vom Mars</t>
  </si>
  <si>
    <t>Leider Geil</t>
  </si>
  <si>
    <t>Light Night</t>
  </si>
  <si>
    <t>Mission 131</t>
  </si>
  <si>
    <t>Out of Limits</t>
  </si>
  <si>
    <t xml:space="preserve">           Es fehlen nur noch:</t>
  </si>
  <si>
    <t>zum Geschenk</t>
  </si>
  <si>
    <t>Vorraussichtliche Abholung am:</t>
  </si>
  <si>
    <t>Vorname:</t>
  </si>
  <si>
    <t xml:space="preserve">Name:  </t>
  </si>
  <si>
    <t>Straße:</t>
  </si>
  <si>
    <t>PLZ/Ort:</t>
  </si>
  <si>
    <r>
      <rPr>
        <sz val="12"/>
        <rFont val="Calibri"/>
        <family val="2"/>
      </rPr>
      <t xml:space="preserve">an die </t>
    </r>
    <r>
      <rPr>
        <b/>
        <sz val="12"/>
        <rFont val="Calibri"/>
        <family val="2"/>
      </rPr>
      <t>0151/64307789</t>
    </r>
    <r>
      <rPr>
        <sz val="12"/>
        <color theme="1"/>
        <rFont val="Calibri"/>
        <family val="2"/>
      </rPr>
      <t xml:space="preserve"> senden wir Ihnen eine Rechnung zu, die innerhalb von 3 Werktagen zu zahlen ist.</t>
    </r>
  </si>
  <si>
    <t>Arcadia</t>
  </si>
  <si>
    <t>Artillery</t>
  </si>
  <si>
    <t>Aurum</t>
  </si>
  <si>
    <t>Big Sexy</t>
  </si>
  <si>
    <t xml:space="preserve">Blacksmith Betty </t>
  </si>
  <si>
    <t>Chaos</t>
  </si>
  <si>
    <t>Cupido</t>
  </si>
  <si>
    <t>Dat Ass</t>
  </si>
  <si>
    <t>Dictator</t>
  </si>
  <si>
    <t>Eclypse</t>
  </si>
  <si>
    <t xml:space="preserve">Erlkönig </t>
  </si>
  <si>
    <t>Erzengel Diavolo</t>
  </si>
  <si>
    <t>Flotter Dreier No.2</t>
  </si>
  <si>
    <t>Flotter Dreier No.3</t>
  </si>
  <si>
    <t>Freimaurer</t>
  </si>
  <si>
    <t>Honey Bunny</t>
  </si>
  <si>
    <t>Lost Angel</t>
  </si>
  <si>
    <t xml:space="preserve">Mafia Boy </t>
  </si>
  <si>
    <t>Marvellous</t>
  </si>
  <si>
    <t>Massive</t>
  </si>
  <si>
    <t>Nerd</t>
  </si>
  <si>
    <t>Pentagramm</t>
  </si>
  <si>
    <t>Queen of Chaos</t>
  </si>
  <si>
    <t>Riakeo 500</t>
  </si>
  <si>
    <t>Sunbeam</t>
  </si>
  <si>
    <t>Wild Cowboy Sam</t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</si>
  <si>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Eine Abholung ist nur an den offiziellen Verkaufstagen möglich.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</si>
  <si>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Ab 75,-- Euro Einkaufswert erhalten Sie bei Abholung ein Geschenk.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</si>
  <si>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 xml:space="preserve">Nach Eingang und Prüfung der Bestellung an unsere E-Mail: </t>
    </r>
    <r>
      <rPr>
        <b/>
        <sz val="12"/>
        <color theme="1"/>
        <rFont val="Calibri"/>
        <family val="2"/>
      </rPr>
      <t xml:space="preserve">info@pyrotechnik-hinz.de </t>
    </r>
    <r>
      <rPr>
        <sz val="12"/>
        <rFont val="Calibri"/>
        <family val="2"/>
      </rPr>
      <t>oder per WhatsApp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</si>
  <si>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Nach Zahlungseingang wird Ihre Bestellung für Sie reserviert.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</si>
  <si>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Wenn die Zahlung nicht rechtzeitig eingeht, können wir Sie bei der Vorbestellung leider nicht berücksichtigen.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</si>
  <si>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Fachkundige Beratung an den Verkaufstagen durch Pyrotechniker.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</si>
  <si>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Natürlich führen wir auch weitere Batterien, Raketen, Böller, Vulkane und Jugendfeuerwerk in unserem Sortiment.</t>
    </r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</si>
  <si>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Nur solange der Vorrat reicht.</t>
    </r>
  </si>
  <si>
    <t>Atomic Boy</t>
  </si>
  <si>
    <t>Bängel</t>
  </si>
  <si>
    <t>Biker Girl</t>
  </si>
  <si>
    <t>Bonnie&amp;Clyde</t>
  </si>
  <si>
    <t>Disorder/Hypnotice</t>
  </si>
  <si>
    <t>Erzschlag</t>
  </si>
  <si>
    <t>Glamour</t>
  </si>
  <si>
    <t>Hexer</t>
  </si>
  <si>
    <t>Kickbox King</t>
  </si>
  <si>
    <t>MANfred</t>
  </si>
  <si>
    <t>Mister X</t>
  </si>
  <si>
    <t>Prinzesschen</t>
  </si>
  <si>
    <t>Schnuckelchen</t>
  </si>
  <si>
    <t>Sky Tripper</t>
  </si>
  <si>
    <t>Spectakularis No. 3</t>
  </si>
  <si>
    <t>Vogelschreck-Batterie (6er-Käfig)</t>
  </si>
  <si>
    <t>Vintage (stille Effekte)</t>
  </si>
  <si>
    <r>
      <t xml:space="preserve">29.12.2025 von </t>
    </r>
    <r>
      <rPr>
        <b/>
        <sz val="12"/>
        <color rgb="FFFF0000"/>
        <rFont val="Calibri"/>
        <family val="2"/>
      </rPr>
      <t>00:00</t>
    </r>
    <r>
      <rPr>
        <sz val="12"/>
        <color theme="1"/>
        <rFont val="Calibri"/>
        <family val="2"/>
      </rPr>
      <t xml:space="preserve"> Uhr bis 19:00 Uhr</t>
    </r>
  </si>
  <si>
    <t>30.12.2025 von 08:00 Uhr bis 19:00 Uhr</t>
  </si>
  <si>
    <t>31.12.2025 von 08:00 Uhr bis 16:30 Uhr</t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</si>
  <si>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 xml:space="preserve">Bei einer Bestellung bis zum </t>
    </r>
    <r>
      <rPr>
        <sz val="12"/>
        <color rgb="FFFF0000"/>
        <rFont val="Calibri"/>
        <family val="2"/>
      </rPr>
      <t>16.11.2025</t>
    </r>
    <r>
      <rPr>
        <sz val="12"/>
        <color theme="1"/>
        <rFont val="Calibri"/>
        <family val="2"/>
      </rPr>
      <t xml:space="preserve"> bekommen Sie auf ausgewählte Artikel 5% Rabatt.</t>
    </r>
  </si>
  <si>
    <t xml:space="preserve">Bella Bomba </t>
  </si>
  <si>
    <t>Blackboxx Böller XL</t>
  </si>
  <si>
    <t>China Böller D</t>
  </si>
  <si>
    <t>Donnerwürfel</t>
  </si>
  <si>
    <t>Knallfrösche C</t>
  </si>
  <si>
    <t>Lady Cracker</t>
  </si>
  <si>
    <t>Orc</t>
  </si>
  <si>
    <t>Pyro Pack</t>
  </si>
  <si>
    <t xml:space="preserve">Rapiator 500er </t>
  </si>
  <si>
    <t>Tornado Twisters</t>
  </si>
  <si>
    <t>Vaporizer</t>
  </si>
  <si>
    <t>Vogelschreck Doppelschlag 6er</t>
  </si>
  <si>
    <t xml:space="preserve">Video </t>
  </si>
  <si>
    <t>-</t>
  </si>
  <si>
    <t>ohne Abzug</t>
  </si>
  <si>
    <t>Böller</t>
  </si>
  <si>
    <t>Batterie</t>
  </si>
  <si>
    <t>Bestellung</t>
  </si>
  <si>
    <t>Gesamt</t>
  </si>
  <si>
    <t>Heckenweg 8 |72213 Altensteig-Wart</t>
  </si>
  <si>
    <t>New Orleans</t>
  </si>
  <si>
    <t>Extraordinary</t>
  </si>
  <si>
    <r>
      <rPr>
        <sz val="12"/>
        <color theme="1"/>
        <rFont val="Wingdings 3"/>
        <family val="1"/>
        <charset val="2"/>
      </rPr>
      <t>"</t>
    </r>
    <r>
      <rPr>
        <sz val="12"/>
        <color theme="1"/>
        <rFont val="Calibri"/>
        <family val="2"/>
      </rPr>
      <t>Abgabe nur an Personen, die das 18. Lebensjahr vollendet haben.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</si>
</sst>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Wingdings 3"/>
      <family val="1"/>
      <charset val="2"/>
    </font>
    <font>
      <sz val="12"/>
      <color theme="1"/>
      <name val="Calibri"/>
      <family val="1"/>
      <charset val="2"/>
    </font>
    <font>
      <sz val="12"/>
      <color rgb="FFFF0000"/>
      <name val="Calibri"/>
      <family val="2"/>
    </font>
    <font>
      <b/>
      <sz val="12"/>
      <color theme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64" fontId="5" fillId="0" borderId="0" xfId="1" applyNumberFormat="1" applyFont="1" applyBorder="1" applyProtection="1"/>
    <xf numFmtId="0" fontId="5" fillId="0" borderId="0" xfId="0" applyFont="1"/>
    <xf numFmtId="164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5" fillId="0" borderId="1" xfId="0" applyFont="1" applyBorder="1"/>
    <xf numFmtId="0" fontId="2" fillId="0" borderId="1" xfId="2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11" fillId="0" borderId="1" xfId="0" applyFont="1" applyBorder="1"/>
    <xf numFmtId="164" fontId="11" fillId="2" borderId="1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Protection="1"/>
    <xf numFmtId="164" fontId="11" fillId="0" borderId="1" xfId="0" applyNumberFormat="1" applyFont="1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2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260106</xdr:colOff>
      <xdr:row>0</xdr:row>
      <xdr:rowOff>145492</xdr:rowOff>
    </xdr:from>
    <xdr:to>
      <xdr:col>0</xdr:col>
      <xdr:colOff>1795095</xdr:colOff>
      <xdr:row>6</xdr:row>
      <xdr:rowOff>109904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E43B38E6-7DCF-4C3A-9AE1-EF8F60A2A578}"/>
            </a:ext>
          </a:extLst>
        </xdr:cNvPr>
        <xdr:cNvGrpSpPr/>
      </xdr:nvGrpSpPr>
      <xdr:grpSpPr>
        <a:xfrm>
          <a:off x="260106" y="145492"/>
          <a:ext cx="1534989" cy="1107412"/>
          <a:chOff x="1485901" y="1381125"/>
          <a:chExt cx="2359049" cy="1333500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72A5BE90-07D7-5786-3641-2FE0AC5FBDBB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22423" y="1381125"/>
            <a:ext cx="1124013" cy="715470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E045F13E-15B4-2102-DBF8-F7D9FBA52A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85901" y="2136809"/>
            <a:ext cx="2359049" cy="57781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DURm9hvkfzc" TargetMode="External"/><Relationship Id="rId18" Type="http://schemas.openxmlformats.org/officeDocument/2006/relationships/hyperlink" Target="https://www.youtube.com/watch?v=SqsAKi0iULQ" TargetMode="External"/><Relationship Id="rId26" Type="http://schemas.openxmlformats.org/officeDocument/2006/relationships/hyperlink" Target="https://www.youtube.com/watch?v=KjY9S8Z3MLM" TargetMode="External"/><Relationship Id="rId39" Type="http://schemas.openxmlformats.org/officeDocument/2006/relationships/hyperlink" Target="https://www.youtube.com/watch?v=oFS4AQ25Cu0" TargetMode="External"/><Relationship Id="rId21" Type="http://schemas.openxmlformats.org/officeDocument/2006/relationships/hyperlink" Target="https://www.youtube.com/watch?v=yEggbmPhjn4" TargetMode="External"/><Relationship Id="rId34" Type="http://schemas.openxmlformats.org/officeDocument/2006/relationships/hyperlink" Target="https://www.youtube.com/watch?v=Rs4SeNdznuE" TargetMode="External"/><Relationship Id="rId42" Type="http://schemas.openxmlformats.org/officeDocument/2006/relationships/hyperlink" Target="https://www.youtube.com/watch?v=g1WtyhMqzpM" TargetMode="External"/><Relationship Id="rId47" Type="http://schemas.openxmlformats.org/officeDocument/2006/relationships/hyperlink" Target="https://www.youtube.com/watch?v=N8rIa9Cu_1s" TargetMode="External"/><Relationship Id="rId50" Type="http://schemas.openxmlformats.org/officeDocument/2006/relationships/hyperlink" Target="https://www.youtube.com/watch?v=EREyElH891k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www.youtube.com/watch?v=saSrdM1cNvo" TargetMode="External"/><Relationship Id="rId2" Type="http://schemas.openxmlformats.org/officeDocument/2006/relationships/hyperlink" Target="https://www.youtube.com/watch?v=1TDZtqPqB2c" TargetMode="External"/><Relationship Id="rId16" Type="http://schemas.openxmlformats.org/officeDocument/2006/relationships/hyperlink" Target="https://www.youtube.com/watch?v=I0BzM_fI8do" TargetMode="External"/><Relationship Id="rId29" Type="http://schemas.openxmlformats.org/officeDocument/2006/relationships/hyperlink" Target="https://www.youtube.com/watch?v=5XqFwIpyHjQ" TargetMode="External"/><Relationship Id="rId11" Type="http://schemas.openxmlformats.org/officeDocument/2006/relationships/hyperlink" Target="https://www.youtube.com/watch?v=r5-5zkofLBc" TargetMode="External"/><Relationship Id="rId24" Type="http://schemas.openxmlformats.org/officeDocument/2006/relationships/hyperlink" Target="https://www.youtube.com/watch?v=WNX73tkVhJQ" TargetMode="External"/><Relationship Id="rId32" Type="http://schemas.openxmlformats.org/officeDocument/2006/relationships/hyperlink" Target="https://www.youtube.com/watch?v=vSWQGaAVJFU" TargetMode="External"/><Relationship Id="rId37" Type="http://schemas.openxmlformats.org/officeDocument/2006/relationships/hyperlink" Target="https://www.youtube.com/watch?v=BbLuMNH9_s0" TargetMode="External"/><Relationship Id="rId40" Type="http://schemas.openxmlformats.org/officeDocument/2006/relationships/hyperlink" Target="https://www.youtube.com/watch?v=M8M1__7wMAs" TargetMode="External"/><Relationship Id="rId45" Type="http://schemas.openxmlformats.org/officeDocument/2006/relationships/hyperlink" Target="https://www.youtube.com/watch?v=XNKwT_oYg7o" TargetMode="External"/><Relationship Id="rId53" Type="http://schemas.openxmlformats.org/officeDocument/2006/relationships/hyperlink" Target="https://www.youtube.com/watch?v=JrA_IUHDcb0" TargetMode="External"/><Relationship Id="rId5" Type="http://schemas.openxmlformats.org/officeDocument/2006/relationships/hyperlink" Target="https://www.youtube.com/watch?v=6NKAnvReuhw" TargetMode="External"/><Relationship Id="rId10" Type="http://schemas.openxmlformats.org/officeDocument/2006/relationships/hyperlink" Target="https://www.youtube.com/watch?v=fTRWHpuBnt8" TargetMode="External"/><Relationship Id="rId19" Type="http://schemas.openxmlformats.org/officeDocument/2006/relationships/hyperlink" Target="https://www.youtube.com/watch?v=bBaP4mAoI1M" TargetMode="External"/><Relationship Id="rId31" Type="http://schemas.openxmlformats.org/officeDocument/2006/relationships/hyperlink" Target="https://www.youtube.com/watch?v=F68rXxasvPM" TargetMode="External"/><Relationship Id="rId44" Type="http://schemas.openxmlformats.org/officeDocument/2006/relationships/hyperlink" Target="https://www.youtube.com/watch?v=IAKRUyV5_Pw" TargetMode="External"/><Relationship Id="rId52" Type="http://schemas.openxmlformats.org/officeDocument/2006/relationships/hyperlink" Target="https://www.youtube.com/watch?v=IbGKyaQ4New" TargetMode="External"/><Relationship Id="rId4" Type="http://schemas.openxmlformats.org/officeDocument/2006/relationships/hyperlink" Target="https://www.youtube.com/watch?v=zwJei2AzBKs" TargetMode="External"/><Relationship Id="rId9" Type="http://schemas.openxmlformats.org/officeDocument/2006/relationships/hyperlink" Target="https://www.youtube.com/watch?v=HOW7y0fIyYQ" TargetMode="External"/><Relationship Id="rId14" Type="http://schemas.openxmlformats.org/officeDocument/2006/relationships/hyperlink" Target="https://www.youtube.com/watch?v=5CoPtCJBC1Y" TargetMode="External"/><Relationship Id="rId22" Type="http://schemas.openxmlformats.org/officeDocument/2006/relationships/hyperlink" Target="https://www.youtube.com/watch?v=44KThtkZ8Ig" TargetMode="External"/><Relationship Id="rId27" Type="http://schemas.openxmlformats.org/officeDocument/2006/relationships/hyperlink" Target="https://www.youtube.com/watch?v=DKSeCCz_EtQ" TargetMode="External"/><Relationship Id="rId30" Type="http://schemas.openxmlformats.org/officeDocument/2006/relationships/hyperlink" Target="https://www.youtube.com/watch?v=D6ZFfF17jOk" TargetMode="External"/><Relationship Id="rId35" Type="http://schemas.openxmlformats.org/officeDocument/2006/relationships/hyperlink" Target="https://www.youtube.com/watch?v=y67kcoR803k" TargetMode="External"/><Relationship Id="rId43" Type="http://schemas.openxmlformats.org/officeDocument/2006/relationships/hyperlink" Target="https://www.youtube.com/watch?v=bq97UuLKyFU" TargetMode="External"/><Relationship Id="rId48" Type="http://schemas.openxmlformats.org/officeDocument/2006/relationships/hyperlink" Target="https://www.youtube.com/watch?v=GNKn4ptJZBQ" TargetMode="External"/><Relationship Id="rId8" Type="http://schemas.openxmlformats.org/officeDocument/2006/relationships/hyperlink" Target="https://www.youtube.com/watch?v=x_FsWrnNmuY" TargetMode="External"/><Relationship Id="rId51" Type="http://schemas.openxmlformats.org/officeDocument/2006/relationships/hyperlink" Target="https://www.youtube.com/watch?v=2_CRFCNC4WA" TargetMode="External"/><Relationship Id="rId3" Type="http://schemas.openxmlformats.org/officeDocument/2006/relationships/hyperlink" Target="https://www.youtube.com/watch?v=dCyMbYZ46s4" TargetMode="External"/><Relationship Id="rId12" Type="http://schemas.openxmlformats.org/officeDocument/2006/relationships/hyperlink" Target="https://www.youtube.com/watch?v=NqqQD7SX1AU" TargetMode="External"/><Relationship Id="rId17" Type="http://schemas.openxmlformats.org/officeDocument/2006/relationships/hyperlink" Target="https://www.youtube.com/watch?v=eC5sRNXHjBk" TargetMode="External"/><Relationship Id="rId25" Type="http://schemas.openxmlformats.org/officeDocument/2006/relationships/hyperlink" Target="https://www.youtube.com/watch?v=_Fs1PW7phLw" TargetMode="External"/><Relationship Id="rId33" Type="http://schemas.openxmlformats.org/officeDocument/2006/relationships/hyperlink" Target="https://www.youtube.com/watch?v=QvBj2lWVNuY" TargetMode="External"/><Relationship Id="rId38" Type="http://schemas.openxmlformats.org/officeDocument/2006/relationships/hyperlink" Target="https://www.youtube.com/watch?v=n1_zJL-Q-sk" TargetMode="External"/><Relationship Id="rId46" Type="http://schemas.openxmlformats.org/officeDocument/2006/relationships/hyperlink" Target="https://www.youtube.com/watch?v=CUwmrJfDF1E" TargetMode="External"/><Relationship Id="rId20" Type="http://schemas.openxmlformats.org/officeDocument/2006/relationships/hyperlink" Target="https://www.youtube.com/watch?v=_MSbETajcrc" TargetMode="External"/><Relationship Id="rId41" Type="http://schemas.openxmlformats.org/officeDocument/2006/relationships/hyperlink" Target="https://www.youtube.com/watch?v=zTITTaHZSZU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0w2m2LKozc0" TargetMode="External"/><Relationship Id="rId6" Type="http://schemas.openxmlformats.org/officeDocument/2006/relationships/hyperlink" Target="https://www.youtube.com/watch?v=p7xm3fqSNLk" TargetMode="External"/><Relationship Id="rId15" Type="http://schemas.openxmlformats.org/officeDocument/2006/relationships/hyperlink" Target="https://www.youtube.com/watch?v=cXnWN2fTM0A" TargetMode="External"/><Relationship Id="rId23" Type="http://schemas.openxmlformats.org/officeDocument/2006/relationships/hyperlink" Target="https://www.youtube.com/watch?v=AdmimRWmj64" TargetMode="External"/><Relationship Id="rId28" Type="http://schemas.openxmlformats.org/officeDocument/2006/relationships/hyperlink" Target="https://www.youtube.com/watch?v=d0F4TI994M8" TargetMode="External"/><Relationship Id="rId36" Type="http://schemas.openxmlformats.org/officeDocument/2006/relationships/hyperlink" Target="https://www.youtube.com/watch?v=tDmtuD5dN8I" TargetMode="External"/><Relationship Id="rId49" Type="http://schemas.openxmlformats.org/officeDocument/2006/relationships/hyperlink" Target="https://www.youtube.com/watch?v=0hWAs7lo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EF-7F97-4916-8C05-9378505D65FA}">
  <sheetPr>
    <pageSetUpPr fitToPage="1"/>
  </sheetPr>
  <dimension ref="A5:G108"/>
  <sheetViews>
    <sheetView tabSelected="1" topLeftCell="A72" zoomScale="145" zoomScaleNormal="145" workbookViewId="0">
      <selection activeCell="H73" sqref="H73"/>
    </sheetView>
  </sheetViews>
  <sheetFormatPr baseColWidth="10" defaultRowHeight="15" customHeight="1"/>
  <cols>
    <col min="1" max="1" width="35.7109375" style="1" customWidth="1"/>
    <col min="2" max="5" width="12.7109375" style="1" customWidth="1"/>
    <col min="6" max="6" width="13.85546875" style="1" customWidth="1"/>
    <col min="7" max="7" width="11.42578125" style="1"/>
    <col min="8" max="8" width="35.7109375" style="1" customWidth="1"/>
    <col min="9" max="10" width="12.7109375" style="1" customWidth="1"/>
    <col min="11" max="11" width="13.85546875" style="1" customWidth="1"/>
    <col min="12" max="16384" width="11.42578125" style="1"/>
  </cols>
  <sheetData>
    <row r="5" spans="1:6" ht="15" customHeight="1">
      <c r="C5" s="1" t="s">
        <v>0</v>
      </c>
    </row>
    <row r="6" spans="1:6" ht="15" customHeight="1">
      <c r="C6" s="1" t="s">
        <v>76</v>
      </c>
    </row>
    <row r="7" spans="1:6" ht="15" customHeight="1">
      <c r="C7" s="1" t="s">
        <v>77</v>
      </c>
    </row>
    <row r="8" spans="1:6" ht="15" customHeight="1">
      <c r="A8" s="1" t="s">
        <v>99</v>
      </c>
      <c r="C8" s="1" t="s">
        <v>78</v>
      </c>
    </row>
    <row r="9" spans="1:6" ht="15" customHeight="1">
      <c r="A9" s="1" t="s">
        <v>1</v>
      </c>
    </row>
    <row r="10" spans="1:6" ht="15" customHeight="1">
      <c r="A10" s="7" t="s">
        <v>2</v>
      </c>
      <c r="B10" s="7" t="s">
        <v>3</v>
      </c>
      <c r="C10" s="7" t="s">
        <v>4</v>
      </c>
      <c r="D10" s="8" t="s">
        <v>5</v>
      </c>
      <c r="E10" s="7" t="s">
        <v>6</v>
      </c>
      <c r="F10" s="7" t="s">
        <v>7</v>
      </c>
    </row>
    <row r="11" spans="1:6" ht="15" customHeight="1">
      <c r="A11" s="9" t="s">
        <v>25</v>
      </c>
      <c r="B11" s="10" t="s">
        <v>8</v>
      </c>
      <c r="C11" s="11">
        <v>22.99</v>
      </c>
      <c r="D11" s="12">
        <f>C11*0.95</f>
        <v>21.840499999999999</v>
      </c>
      <c r="E11" s="13"/>
      <c r="F11" s="14">
        <f>D11*E11</f>
        <v>0</v>
      </c>
    </row>
    <row r="12" spans="1:6" ht="15" customHeight="1">
      <c r="A12" s="9" t="s">
        <v>26</v>
      </c>
      <c r="B12" s="10" t="s">
        <v>8</v>
      </c>
      <c r="C12" s="11">
        <v>174.99</v>
      </c>
      <c r="D12" s="12">
        <f t="shared" ref="D12:D63" si="0">C12*0.95</f>
        <v>166.2405</v>
      </c>
      <c r="E12" s="13"/>
      <c r="F12" s="14">
        <f>D12*E12</f>
        <v>0</v>
      </c>
    </row>
    <row r="13" spans="1:6" ht="15" customHeight="1">
      <c r="A13" s="9" t="s">
        <v>59</v>
      </c>
      <c r="B13" s="10" t="s">
        <v>8</v>
      </c>
      <c r="C13" s="11">
        <v>36.99</v>
      </c>
      <c r="D13" s="12">
        <f t="shared" si="0"/>
        <v>35.140500000000003</v>
      </c>
      <c r="E13" s="13"/>
      <c r="F13" s="14">
        <f t="shared" ref="F13:F63" si="1">D13*E13</f>
        <v>0</v>
      </c>
    </row>
    <row r="14" spans="1:6" ht="15" customHeight="1">
      <c r="A14" s="9" t="s">
        <v>27</v>
      </c>
      <c r="B14" s="10" t="s">
        <v>8</v>
      </c>
      <c r="C14" s="11">
        <v>19.989999999999998</v>
      </c>
      <c r="D14" s="12">
        <f t="shared" si="0"/>
        <v>18.990499999999997</v>
      </c>
      <c r="E14" s="13"/>
      <c r="F14" s="14">
        <f t="shared" si="1"/>
        <v>0</v>
      </c>
    </row>
    <row r="15" spans="1:6" ht="15" customHeight="1">
      <c r="A15" s="9" t="s">
        <v>60</v>
      </c>
      <c r="B15" s="10" t="s">
        <v>8</v>
      </c>
      <c r="C15" s="11">
        <v>24.99</v>
      </c>
      <c r="D15" s="12">
        <f t="shared" si="0"/>
        <v>23.740499999999997</v>
      </c>
      <c r="E15" s="13"/>
      <c r="F15" s="14">
        <f t="shared" si="1"/>
        <v>0</v>
      </c>
    </row>
    <row r="16" spans="1:6" ht="15" customHeight="1">
      <c r="A16" s="9" t="s">
        <v>28</v>
      </c>
      <c r="B16" s="10" t="s">
        <v>8</v>
      </c>
      <c r="C16" s="11">
        <v>14.99</v>
      </c>
      <c r="D16" s="12">
        <f>C16*0.95</f>
        <v>14.240499999999999</v>
      </c>
      <c r="E16" s="13"/>
      <c r="F16" s="14">
        <f t="shared" si="1"/>
        <v>0</v>
      </c>
    </row>
    <row r="17" spans="1:6" ht="15" customHeight="1">
      <c r="A17" s="9" t="s">
        <v>61</v>
      </c>
      <c r="B17" s="10" t="s">
        <v>8</v>
      </c>
      <c r="C17" s="11">
        <v>159.99</v>
      </c>
      <c r="D17" s="12">
        <f t="shared" si="0"/>
        <v>151.9905</v>
      </c>
      <c r="E17" s="13"/>
      <c r="F17" s="14">
        <f t="shared" si="1"/>
        <v>0</v>
      </c>
    </row>
    <row r="18" spans="1:6" ht="15" customHeight="1">
      <c r="A18" s="9" t="s">
        <v>29</v>
      </c>
      <c r="B18" s="10" t="s">
        <v>8</v>
      </c>
      <c r="C18" s="11">
        <v>38.99</v>
      </c>
      <c r="D18" s="12">
        <f t="shared" si="0"/>
        <v>37.040500000000002</v>
      </c>
      <c r="E18" s="13"/>
      <c r="F18" s="14">
        <f t="shared" si="1"/>
        <v>0</v>
      </c>
    </row>
    <row r="19" spans="1:6" ht="15" customHeight="1">
      <c r="A19" s="9" t="s">
        <v>62</v>
      </c>
      <c r="B19" s="10" t="s">
        <v>8</v>
      </c>
      <c r="C19" s="11">
        <v>21.99</v>
      </c>
      <c r="D19" s="12">
        <f t="shared" si="0"/>
        <v>20.890499999999996</v>
      </c>
      <c r="E19" s="13"/>
      <c r="F19" s="14">
        <f t="shared" si="1"/>
        <v>0</v>
      </c>
    </row>
    <row r="20" spans="1:6" ht="15" customHeight="1">
      <c r="A20" s="9" t="s">
        <v>30</v>
      </c>
      <c r="B20" s="10" t="s">
        <v>8</v>
      </c>
      <c r="C20" s="11">
        <v>73.989999999999995</v>
      </c>
      <c r="D20" s="12">
        <f t="shared" si="0"/>
        <v>70.290499999999994</v>
      </c>
      <c r="E20" s="13"/>
      <c r="F20" s="14">
        <f t="shared" si="1"/>
        <v>0</v>
      </c>
    </row>
    <row r="21" spans="1:6" ht="15" customHeight="1">
      <c r="A21" s="9" t="s">
        <v>31</v>
      </c>
      <c r="B21" s="10" t="s">
        <v>8</v>
      </c>
      <c r="C21" s="11">
        <v>43.99</v>
      </c>
      <c r="D21" s="12">
        <f t="shared" si="0"/>
        <v>41.790500000000002</v>
      </c>
      <c r="E21" s="13"/>
      <c r="F21" s="14">
        <f t="shared" si="1"/>
        <v>0</v>
      </c>
    </row>
    <row r="22" spans="1:6" ht="15" customHeight="1">
      <c r="A22" s="9" t="s">
        <v>9</v>
      </c>
      <c r="B22" s="10" t="s">
        <v>8</v>
      </c>
      <c r="C22" s="11">
        <v>43.99</v>
      </c>
      <c r="D22" s="12">
        <f t="shared" si="0"/>
        <v>41.790500000000002</v>
      </c>
      <c r="E22" s="13"/>
      <c r="F22" s="14">
        <f t="shared" si="1"/>
        <v>0</v>
      </c>
    </row>
    <row r="23" spans="1:6" ht="15" customHeight="1">
      <c r="A23" s="9" t="s">
        <v>32</v>
      </c>
      <c r="B23" s="10" t="s">
        <v>8</v>
      </c>
      <c r="C23" s="11">
        <v>19.989999999999998</v>
      </c>
      <c r="D23" s="12">
        <f t="shared" si="0"/>
        <v>18.990499999999997</v>
      </c>
      <c r="E23" s="13"/>
      <c r="F23" s="14">
        <f t="shared" si="1"/>
        <v>0</v>
      </c>
    </row>
    <row r="24" spans="1:6" ht="15" customHeight="1">
      <c r="A24" s="9" t="s">
        <v>33</v>
      </c>
      <c r="B24" s="10" t="s">
        <v>8</v>
      </c>
      <c r="C24" s="11">
        <v>206.99</v>
      </c>
      <c r="D24" s="12">
        <f t="shared" si="0"/>
        <v>196.6405</v>
      </c>
      <c r="E24" s="13"/>
      <c r="F24" s="14">
        <f t="shared" si="1"/>
        <v>0</v>
      </c>
    </row>
    <row r="25" spans="1:6" ht="15" customHeight="1">
      <c r="A25" s="9" t="s">
        <v>63</v>
      </c>
      <c r="B25" s="10" t="s">
        <v>8</v>
      </c>
      <c r="C25" s="11">
        <v>75.989999999999995</v>
      </c>
      <c r="D25" s="12">
        <f t="shared" si="0"/>
        <v>72.190499999999986</v>
      </c>
      <c r="E25" s="13"/>
      <c r="F25" s="14">
        <f t="shared" si="1"/>
        <v>0</v>
      </c>
    </row>
    <row r="26" spans="1:6" ht="15" customHeight="1">
      <c r="A26" s="9" t="s">
        <v>34</v>
      </c>
      <c r="B26" s="10" t="s">
        <v>8</v>
      </c>
      <c r="C26" s="11">
        <v>39.99</v>
      </c>
      <c r="D26" s="12">
        <f t="shared" si="0"/>
        <v>37.990499999999997</v>
      </c>
      <c r="E26" s="13"/>
      <c r="F26" s="14">
        <f t="shared" si="1"/>
        <v>0</v>
      </c>
    </row>
    <row r="27" spans="1:6" ht="15" customHeight="1">
      <c r="A27" s="9" t="s">
        <v>35</v>
      </c>
      <c r="B27" s="10" t="s">
        <v>8</v>
      </c>
      <c r="C27" s="11">
        <v>43.99</v>
      </c>
      <c r="D27" s="12">
        <f t="shared" si="0"/>
        <v>41.790500000000002</v>
      </c>
      <c r="E27" s="13"/>
      <c r="F27" s="14">
        <f t="shared" si="1"/>
        <v>0</v>
      </c>
    </row>
    <row r="28" spans="1:6" ht="15" customHeight="1">
      <c r="A28" s="9" t="s">
        <v>36</v>
      </c>
      <c r="B28" s="10" t="s">
        <v>8</v>
      </c>
      <c r="C28" s="11">
        <v>199.99</v>
      </c>
      <c r="D28" s="12">
        <f t="shared" si="0"/>
        <v>189.9905</v>
      </c>
      <c r="E28" s="13"/>
      <c r="F28" s="14">
        <f t="shared" si="1"/>
        <v>0</v>
      </c>
    </row>
    <row r="29" spans="1:6" ht="15" customHeight="1">
      <c r="A29" s="9" t="s">
        <v>64</v>
      </c>
      <c r="B29" s="10" t="s">
        <v>8</v>
      </c>
      <c r="C29" s="11">
        <v>48.99</v>
      </c>
      <c r="D29" s="12">
        <f t="shared" si="0"/>
        <v>46.540500000000002</v>
      </c>
      <c r="E29" s="13"/>
      <c r="F29" s="14">
        <f t="shared" si="1"/>
        <v>0</v>
      </c>
    </row>
    <row r="30" spans="1:6" ht="15" customHeight="1">
      <c r="A30" s="9" t="s">
        <v>101</v>
      </c>
      <c r="B30" s="10" t="s">
        <v>8</v>
      </c>
      <c r="C30" s="11">
        <v>319.99</v>
      </c>
      <c r="D30" s="12">
        <f t="shared" si="0"/>
        <v>303.9905</v>
      </c>
      <c r="E30" s="13"/>
      <c r="F30" s="14">
        <f t="shared" si="1"/>
        <v>0</v>
      </c>
    </row>
    <row r="31" spans="1:6" ht="15" customHeight="1">
      <c r="A31" s="9" t="s">
        <v>37</v>
      </c>
      <c r="B31" s="10" t="s">
        <v>8</v>
      </c>
      <c r="C31" s="11">
        <v>49.99</v>
      </c>
      <c r="D31" s="12">
        <f t="shared" si="0"/>
        <v>47.490499999999997</v>
      </c>
      <c r="E31" s="13"/>
      <c r="F31" s="14">
        <f t="shared" si="1"/>
        <v>0</v>
      </c>
    </row>
    <row r="32" spans="1:6" ht="15" customHeight="1">
      <c r="A32" s="9" t="s">
        <v>38</v>
      </c>
      <c r="B32" s="10" t="s">
        <v>8</v>
      </c>
      <c r="C32" s="11">
        <v>49.99</v>
      </c>
      <c r="D32" s="12">
        <f t="shared" si="0"/>
        <v>47.490499999999997</v>
      </c>
      <c r="E32" s="13"/>
      <c r="F32" s="14">
        <f t="shared" si="1"/>
        <v>0</v>
      </c>
    </row>
    <row r="33" spans="1:6" ht="15" customHeight="1">
      <c r="A33" s="9" t="s">
        <v>39</v>
      </c>
      <c r="B33" s="10" t="s">
        <v>8</v>
      </c>
      <c r="C33" s="11">
        <v>36.99</v>
      </c>
      <c r="D33" s="12">
        <f t="shared" si="0"/>
        <v>35.140500000000003</v>
      </c>
      <c r="E33" s="13"/>
      <c r="F33" s="14">
        <f t="shared" si="1"/>
        <v>0</v>
      </c>
    </row>
    <row r="34" spans="1:6" ht="15" customHeight="1">
      <c r="A34" s="9" t="s">
        <v>65</v>
      </c>
      <c r="B34" s="10" t="s">
        <v>8</v>
      </c>
      <c r="C34" s="11">
        <v>29.99</v>
      </c>
      <c r="D34" s="12">
        <f t="shared" si="0"/>
        <v>28.490499999999997</v>
      </c>
      <c r="E34" s="13"/>
      <c r="F34" s="14">
        <f t="shared" si="1"/>
        <v>0</v>
      </c>
    </row>
    <row r="35" spans="1:6" ht="15" customHeight="1">
      <c r="A35" s="9" t="s">
        <v>10</v>
      </c>
      <c r="B35" s="10" t="s">
        <v>8</v>
      </c>
      <c r="C35" s="11">
        <v>38.99</v>
      </c>
      <c r="D35" s="12">
        <f t="shared" si="0"/>
        <v>37.040500000000002</v>
      </c>
      <c r="E35" s="13"/>
      <c r="F35" s="14">
        <f t="shared" si="1"/>
        <v>0</v>
      </c>
    </row>
    <row r="36" spans="1:6" ht="15" customHeight="1">
      <c r="A36" s="9" t="s">
        <v>11</v>
      </c>
      <c r="B36" s="10" t="s">
        <v>8</v>
      </c>
      <c r="C36" s="11">
        <v>38.99</v>
      </c>
      <c r="D36" s="12">
        <f t="shared" si="0"/>
        <v>37.040500000000002</v>
      </c>
      <c r="E36" s="13"/>
      <c r="F36" s="14">
        <f t="shared" si="1"/>
        <v>0</v>
      </c>
    </row>
    <row r="37" spans="1:6" ht="15" customHeight="1">
      <c r="A37" s="9" t="s">
        <v>66</v>
      </c>
      <c r="B37" s="10" t="s">
        <v>8</v>
      </c>
      <c r="C37" s="11">
        <v>135.99</v>
      </c>
      <c r="D37" s="12">
        <f t="shared" si="0"/>
        <v>129.19050000000001</v>
      </c>
      <c r="E37" s="13"/>
      <c r="F37" s="14">
        <f t="shared" si="1"/>
        <v>0</v>
      </c>
    </row>
    <row r="38" spans="1:6" ht="15" customHeight="1">
      <c r="A38" s="9" t="s">
        <v>40</v>
      </c>
      <c r="B38" s="10" t="s">
        <v>8</v>
      </c>
      <c r="C38" s="11">
        <v>14.99</v>
      </c>
      <c r="D38" s="12">
        <f t="shared" si="0"/>
        <v>14.240499999999999</v>
      </c>
      <c r="E38" s="13"/>
      <c r="F38" s="14">
        <f t="shared" si="1"/>
        <v>0</v>
      </c>
    </row>
    <row r="39" spans="1:6" ht="15" customHeight="1">
      <c r="A39" s="9" t="s">
        <v>67</v>
      </c>
      <c r="B39" s="10" t="s">
        <v>8</v>
      </c>
      <c r="C39" s="11">
        <v>12.99</v>
      </c>
      <c r="D39" s="12">
        <f t="shared" si="0"/>
        <v>12.3405</v>
      </c>
      <c r="E39" s="13"/>
      <c r="F39" s="14">
        <f t="shared" si="1"/>
        <v>0</v>
      </c>
    </row>
    <row r="40" spans="1:6" ht="15" customHeight="1">
      <c r="A40" s="9" t="s">
        <v>12</v>
      </c>
      <c r="B40" s="10" t="s">
        <v>8</v>
      </c>
      <c r="C40" s="11">
        <v>44.99</v>
      </c>
      <c r="D40" s="12">
        <f t="shared" si="0"/>
        <v>42.740499999999997</v>
      </c>
      <c r="E40" s="13"/>
      <c r="F40" s="14">
        <f t="shared" si="1"/>
        <v>0</v>
      </c>
    </row>
    <row r="41" spans="1:6" ht="15" customHeight="1">
      <c r="A41" s="9" t="s">
        <v>13</v>
      </c>
      <c r="B41" s="10" t="s">
        <v>8</v>
      </c>
      <c r="C41" s="11">
        <v>64.989999999999995</v>
      </c>
      <c r="D41" s="12">
        <f t="shared" si="0"/>
        <v>61.74049999999999</v>
      </c>
      <c r="E41" s="13"/>
      <c r="F41" s="14">
        <f t="shared" si="1"/>
        <v>0</v>
      </c>
    </row>
    <row r="42" spans="1:6" ht="15" customHeight="1">
      <c r="A42" s="9" t="s">
        <v>14</v>
      </c>
      <c r="B42" s="10" t="s">
        <v>8</v>
      </c>
      <c r="C42" s="11">
        <v>34.99</v>
      </c>
      <c r="D42" s="12">
        <f t="shared" si="0"/>
        <v>33.240499999999997</v>
      </c>
      <c r="E42" s="13"/>
      <c r="F42" s="14">
        <f t="shared" si="1"/>
        <v>0</v>
      </c>
    </row>
    <row r="43" spans="1:6" ht="15" customHeight="1">
      <c r="A43" s="9" t="s">
        <v>41</v>
      </c>
      <c r="B43" s="10" t="s">
        <v>8</v>
      </c>
      <c r="C43" s="11">
        <v>27.99</v>
      </c>
      <c r="D43" s="12">
        <f t="shared" si="0"/>
        <v>26.590499999999999</v>
      </c>
      <c r="E43" s="13"/>
      <c r="F43" s="14">
        <f t="shared" si="1"/>
        <v>0</v>
      </c>
    </row>
    <row r="44" spans="1:6" ht="15" customHeight="1">
      <c r="A44" s="9" t="s">
        <v>42</v>
      </c>
      <c r="B44" s="10" t="s">
        <v>8</v>
      </c>
      <c r="C44" s="11">
        <v>42.99</v>
      </c>
      <c r="D44" s="12">
        <f t="shared" si="0"/>
        <v>40.840499999999999</v>
      </c>
      <c r="E44" s="13"/>
      <c r="F44" s="14">
        <f t="shared" si="1"/>
        <v>0</v>
      </c>
    </row>
    <row r="45" spans="1:6" ht="15" customHeight="1">
      <c r="A45" s="9" t="s">
        <v>68</v>
      </c>
      <c r="B45" s="10" t="s">
        <v>8</v>
      </c>
      <c r="C45" s="11">
        <v>139.99</v>
      </c>
      <c r="D45" s="12">
        <f t="shared" si="0"/>
        <v>132.9905</v>
      </c>
      <c r="E45" s="13"/>
      <c r="F45" s="14">
        <f t="shared" si="1"/>
        <v>0</v>
      </c>
    </row>
    <row r="46" spans="1:6" ht="15" customHeight="1">
      <c r="A46" s="9" t="s">
        <v>43</v>
      </c>
      <c r="B46" s="10" t="s">
        <v>8</v>
      </c>
      <c r="C46" s="11">
        <v>159.99</v>
      </c>
      <c r="D46" s="12">
        <f t="shared" si="0"/>
        <v>151.9905</v>
      </c>
      <c r="E46" s="13"/>
      <c r="F46" s="14">
        <f t="shared" si="1"/>
        <v>0</v>
      </c>
    </row>
    <row r="47" spans="1:6" ht="15" customHeight="1">
      <c r="A47" s="9" t="s">
        <v>44</v>
      </c>
      <c r="B47" s="10" t="s">
        <v>8</v>
      </c>
      <c r="C47" s="11">
        <v>91.99</v>
      </c>
      <c r="D47" s="12">
        <f t="shared" si="0"/>
        <v>87.390499999999989</v>
      </c>
      <c r="E47" s="13"/>
      <c r="F47" s="14">
        <f t="shared" si="1"/>
        <v>0</v>
      </c>
    </row>
    <row r="48" spans="1:6" ht="15" customHeight="1">
      <c r="A48" s="9" t="s">
        <v>15</v>
      </c>
      <c r="B48" s="10" t="s">
        <v>8</v>
      </c>
      <c r="C48" s="11">
        <v>149.99</v>
      </c>
      <c r="D48" s="12">
        <f t="shared" si="0"/>
        <v>142.4905</v>
      </c>
      <c r="E48" s="13"/>
      <c r="F48" s="14">
        <f t="shared" si="1"/>
        <v>0</v>
      </c>
    </row>
    <row r="49" spans="1:6" ht="15" customHeight="1">
      <c r="A49" s="9" t="s">
        <v>69</v>
      </c>
      <c r="B49" s="10" t="s">
        <v>8</v>
      </c>
      <c r="C49" s="11">
        <v>8.99</v>
      </c>
      <c r="D49" s="12">
        <f t="shared" si="0"/>
        <v>8.5404999999999998</v>
      </c>
      <c r="E49" s="13"/>
      <c r="F49" s="14">
        <f t="shared" si="1"/>
        <v>0</v>
      </c>
    </row>
    <row r="50" spans="1:6" ht="15" customHeight="1">
      <c r="A50" s="9" t="s">
        <v>45</v>
      </c>
      <c r="B50" s="10" t="s">
        <v>8</v>
      </c>
      <c r="C50" s="11">
        <v>17.989999999999998</v>
      </c>
      <c r="D50" s="12">
        <f t="shared" si="0"/>
        <v>17.090499999999999</v>
      </c>
      <c r="E50" s="13"/>
      <c r="F50" s="14">
        <f t="shared" si="1"/>
        <v>0</v>
      </c>
    </row>
    <row r="51" spans="1:6" ht="15" customHeight="1">
      <c r="A51" s="9" t="s">
        <v>100</v>
      </c>
      <c r="B51" s="10" t="s">
        <v>8</v>
      </c>
      <c r="C51" s="11">
        <v>39.99</v>
      </c>
      <c r="D51" s="12">
        <f t="shared" si="0"/>
        <v>37.990499999999997</v>
      </c>
      <c r="E51" s="13"/>
      <c r="F51" s="14">
        <f t="shared" si="1"/>
        <v>0</v>
      </c>
    </row>
    <row r="52" spans="1:6" ht="15" customHeight="1">
      <c r="A52" s="9" t="s">
        <v>16</v>
      </c>
      <c r="B52" s="10" t="s">
        <v>8</v>
      </c>
      <c r="C52" s="11">
        <v>39.99</v>
      </c>
      <c r="D52" s="12">
        <f t="shared" si="0"/>
        <v>37.990499999999997</v>
      </c>
      <c r="E52" s="13"/>
      <c r="F52" s="14">
        <f t="shared" si="1"/>
        <v>0</v>
      </c>
    </row>
    <row r="53" spans="1:6" ht="15" customHeight="1">
      <c r="A53" s="9" t="s">
        <v>46</v>
      </c>
      <c r="B53" s="10" t="s">
        <v>8</v>
      </c>
      <c r="C53" s="11">
        <v>24.99</v>
      </c>
      <c r="D53" s="12">
        <f t="shared" si="0"/>
        <v>23.740499999999997</v>
      </c>
      <c r="E53" s="13"/>
      <c r="F53" s="14">
        <f t="shared" si="1"/>
        <v>0</v>
      </c>
    </row>
    <row r="54" spans="1:6" ht="15" customHeight="1">
      <c r="A54" s="9" t="s">
        <v>70</v>
      </c>
      <c r="B54" s="10" t="s">
        <v>8</v>
      </c>
      <c r="C54" s="11">
        <v>109.99</v>
      </c>
      <c r="D54" s="12">
        <f t="shared" si="0"/>
        <v>104.4905</v>
      </c>
      <c r="E54" s="13"/>
      <c r="F54" s="14">
        <f t="shared" si="1"/>
        <v>0</v>
      </c>
    </row>
    <row r="55" spans="1:6" ht="15" customHeight="1">
      <c r="A55" s="9" t="s">
        <v>47</v>
      </c>
      <c r="B55" s="10" t="s">
        <v>8</v>
      </c>
      <c r="C55" s="11">
        <v>9.99</v>
      </c>
      <c r="D55" s="12">
        <f t="shared" si="0"/>
        <v>9.490499999999999</v>
      </c>
      <c r="E55" s="13"/>
      <c r="F55" s="14">
        <f t="shared" si="1"/>
        <v>0</v>
      </c>
    </row>
    <row r="56" spans="1:6" ht="15" customHeight="1">
      <c r="A56" s="9" t="s">
        <v>48</v>
      </c>
      <c r="B56" s="10" t="s">
        <v>8</v>
      </c>
      <c r="C56" s="11">
        <v>32.99</v>
      </c>
      <c r="D56" s="12">
        <f t="shared" si="0"/>
        <v>31.340499999999999</v>
      </c>
      <c r="E56" s="13"/>
      <c r="F56" s="14">
        <f t="shared" si="1"/>
        <v>0</v>
      </c>
    </row>
    <row r="57" spans="1:6" ht="15" customHeight="1">
      <c r="A57" s="9" t="s">
        <v>71</v>
      </c>
      <c r="B57" s="10" t="s">
        <v>8</v>
      </c>
      <c r="C57" s="11">
        <v>29.99</v>
      </c>
      <c r="D57" s="12">
        <f t="shared" si="0"/>
        <v>28.490499999999997</v>
      </c>
      <c r="E57" s="13"/>
      <c r="F57" s="14">
        <f t="shared" si="1"/>
        <v>0</v>
      </c>
    </row>
    <row r="58" spans="1:6" ht="15" customHeight="1">
      <c r="A58" s="9" t="s">
        <v>72</v>
      </c>
      <c r="B58" s="10" t="s">
        <v>8</v>
      </c>
      <c r="C58" s="11">
        <v>12.99</v>
      </c>
      <c r="D58" s="12">
        <f t="shared" si="0"/>
        <v>12.3405</v>
      </c>
      <c r="E58" s="13"/>
      <c r="F58" s="14">
        <f t="shared" si="1"/>
        <v>0</v>
      </c>
    </row>
    <row r="59" spans="1:6" ht="15" customHeight="1">
      <c r="A59" s="9" t="s">
        <v>73</v>
      </c>
      <c r="B59" s="10" t="s">
        <v>8</v>
      </c>
      <c r="C59" s="11">
        <v>329.99</v>
      </c>
      <c r="D59" s="12">
        <f t="shared" si="0"/>
        <v>313.4905</v>
      </c>
      <c r="E59" s="13"/>
      <c r="F59" s="14">
        <f t="shared" si="1"/>
        <v>0</v>
      </c>
    </row>
    <row r="60" spans="1:6" ht="15" customHeight="1">
      <c r="A60" s="9" t="s">
        <v>49</v>
      </c>
      <c r="B60" s="10" t="s">
        <v>8</v>
      </c>
      <c r="C60" s="11">
        <v>38.99</v>
      </c>
      <c r="D60" s="12">
        <f t="shared" si="0"/>
        <v>37.040500000000002</v>
      </c>
      <c r="E60" s="13"/>
      <c r="F60" s="14">
        <f t="shared" si="1"/>
        <v>0</v>
      </c>
    </row>
    <row r="61" spans="1:6" ht="15" customHeight="1">
      <c r="A61" s="9" t="s">
        <v>75</v>
      </c>
      <c r="B61" s="10" t="s">
        <v>8</v>
      </c>
      <c r="C61" s="11">
        <v>39.99</v>
      </c>
      <c r="D61" s="12">
        <f t="shared" si="0"/>
        <v>37.990499999999997</v>
      </c>
      <c r="E61" s="13"/>
      <c r="F61" s="14">
        <f t="shared" si="1"/>
        <v>0</v>
      </c>
    </row>
    <row r="62" spans="1:6" ht="15" customHeight="1">
      <c r="A62" s="9" t="s">
        <v>74</v>
      </c>
      <c r="B62" s="10" t="s">
        <v>8</v>
      </c>
      <c r="C62" s="11">
        <v>65.989999999999995</v>
      </c>
      <c r="D62" s="12">
        <f t="shared" si="0"/>
        <v>62.690499999999993</v>
      </c>
      <c r="E62" s="13"/>
      <c r="F62" s="14">
        <f t="shared" si="1"/>
        <v>0</v>
      </c>
    </row>
    <row r="63" spans="1:6" ht="15" customHeight="1">
      <c r="A63" s="9" t="s">
        <v>50</v>
      </c>
      <c r="B63" s="10" t="s">
        <v>8</v>
      </c>
      <c r="C63" s="11">
        <v>36.99</v>
      </c>
      <c r="D63" s="12">
        <f t="shared" si="0"/>
        <v>35.140500000000003</v>
      </c>
      <c r="E63" s="13"/>
      <c r="F63" s="14">
        <f t="shared" si="1"/>
        <v>0</v>
      </c>
    </row>
    <row r="64" spans="1:6" ht="15" customHeight="1">
      <c r="D64" s="15" t="s">
        <v>98</v>
      </c>
      <c r="E64" s="9" t="s">
        <v>96</v>
      </c>
      <c r="F64" s="11">
        <f>SUM(F11:F63)</f>
        <v>0</v>
      </c>
    </row>
    <row r="67" spans="1:7" ht="15" customHeight="1">
      <c r="A67" s="16" t="s">
        <v>2</v>
      </c>
      <c r="B67" s="7" t="s">
        <v>92</v>
      </c>
      <c r="C67" s="7" t="s">
        <v>4</v>
      </c>
      <c r="D67" s="17" t="s">
        <v>94</v>
      </c>
      <c r="E67" s="7" t="s">
        <v>6</v>
      </c>
      <c r="F67" s="7" t="s">
        <v>7</v>
      </c>
    </row>
    <row r="68" spans="1:7" ht="15" customHeight="1">
      <c r="A68" s="9" t="s">
        <v>80</v>
      </c>
      <c r="B68" s="18" t="s">
        <v>93</v>
      </c>
      <c r="C68" s="11">
        <v>2.99</v>
      </c>
      <c r="D68" s="12">
        <v>2.99</v>
      </c>
      <c r="E68" s="13"/>
      <c r="F68" s="14">
        <f>C68*E68</f>
        <v>0</v>
      </c>
      <c r="G68" s="3"/>
    </row>
    <row r="69" spans="1:7" ht="15" customHeight="1">
      <c r="A69" s="9" t="s">
        <v>81</v>
      </c>
      <c r="B69" s="18" t="s">
        <v>93</v>
      </c>
      <c r="C69" s="11">
        <v>4.99</v>
      </c>
      <c r="D69" s="12">
        <v>4.99</v>
      </c>
      <c r="E69" s="13"/>
      <c r="F69" s="14">
        <f t="shared" ref="F69:F79" si="2">C69*E69</f>
        <v>0</v>
      </c>
      <c r="G69" s="3"/>
    </row>
    <row r="70" spans="1:7" ht="15" customHeight="1">
      <c r="A70" s="9" t="s">
        <v>82</v>
      </c>
      <c r="B70" s="18" t="s">
        <v>93</v>
      </c>
      <c r="C70" s="11">
        <v>12.49</v>
      </c>
      <c r="D70" s="12">
        <v>12.49</v>
      </c>
      <c r="E70" s="13"/>
      <c r="F70" s="14">
        <f t="shared" si="2"/>
        <v>0</v>
      </c>
      <c r="G70" s="3"/>
    </row>
    <row r="71" spans="1:7" ht="15" customHeight="1">
      <c r="A71" s="9" t="s">
        <v>83</v>
      </c>
      <c r="B71" s="18" t="s">
        <v>93</v>
      </c>
      <c r="C71" s="11">
        <v>5.99</v>
      </c>
      <c r="D71" s="12">
        <v>5.99</v>
      </c>
      <c r="E71" s="13"/>
      <c r="F71" s="14">
        <f t="shared" si="2"/>
        <v>0</v>
      </c>
      <c r="G71" s="3"/>
    </row>
    <row r="72" spans="1:7" ht="15" customHeight="1">
      <c r="A72" s="9" t="s">
        <v>84</v>
      </c>
      <c r="B72" s="18" t="s">
        <v>93</v>
      </c>
      <c r="C72" s="11">
        <v>1.99</v>
      </c>
      <c r="D72" s="12">
        <v>1.99</v>
      </c>
      <c r="E72" s="13"/>
      <c r="F72" s="14">
        <f t="shared" si="2"/>
        <v>0</v>
      </c>
      <c r="G72" s="3"/>
    </row>
    <row r="73" spans="1:7" ht="15" customHeight="1">
      <c r="A73" s="9" t="s">
        <v>85</v>
      </c>
      <c r="B73" s="18" t="s">
        <v>93</v>
      </c>
      <c r="C73" s="11">
        <v>2.99</v>
      </c>
      <c r="D73" s="12">
        <v>2.99</v>
      </c>
      <c r="E73" s="13"/>
      <c r="F73" s="14">
        <f t="shared" si="2"/>
        <v>0</v>
      </c>
      <c r="G73" s="3"/>
    </row>
    <row r="74" spans="1:7" ht="15" customHeight="1">
      <c r="A74" s="9" t="s">
        <v>86</v>
      </c>
      <c r="B74" s="18" t="s">
        <v>93</v>
      </c>
      <c r="C74" s="11">
        <v>3.49</v>
      </c>
      <c r="D74" s="12">
        <v>3.49</v>
      </c>
      <c r="E74" s="13"/>
      <c r="F74" s="14">
        <f t="shared" si="2"/>
        <v>0</v>
      </c>
      <c r="G74" s="3"/>
    </row>
    <row r="75" spans="1:7" ht="15" customHeight="1">
      <c r="A75" s="9" t="s">
        <v>87</v>
      </c>
      <c r="B75" s="18" t="s">
        <v>93</v>
      </c>
      <c r="C75" s="11">
        <v>5.99</v>
      </c>
      <c r="D75" s="12">
        <v>5.99</v>
      </c>
      <c r="E75" s="13"/>
      <c r="F75" s="14">
        <f t="shared" si="2"/>
        <v>0</v>
      </c>
      <c r="G75" s="3"/>
    </row>
    <row r="76" spans="1:7" ht="15" customHeight="1">
      <c r="A76" s="9" t="s">
        <v>88</v>
      </c>
      <c r="B76" s="18" t="s">
        <v>93</v>
      </c>
      <c r="C76" s="11">
        <v>7.49</v>
      </c>
      <c r="D76" s="12">
        <v>7.49</v>
      </c>
      <c r="E76" s="13"/>
      <c r="F76" s="14">
        <f t="shared" si="2"/>
        <v>0</v>
      </c>
      <c r="G76" s="3"/>
    </row>
    <row r="77" spans="1:7" ht="15" customHeight="1">
      <c r="A77" s="9" t="s">
        <v>89</v>
      </c>
      <c r="B77" s="18" t="s">
        <v>93</v>
      </c>
      <c r="C77" s="11">
        <v>4.99</v>
      </c>
      <c r="D77" s="12">
        <v>4.99</v>
      </c>
      <c r="E77" s="13"/>
      <c r="F77" s="14">
        <f t="shared" si="2"/>
        <v>0</v>
      </c>
      <c r="G77" s="3"/>
    </row>
    <row r="78" spans="1:7" ht="15" customHeight="1">
      <c r="A78" s="9" t="s">
        <v>90</v>
      </c>
      <c r="B78" s="18" t="s">
        <v>93</v>
      </c>
      <c r="C78" s="11">
        <v>7.99</v>
      </c>
      <c r="D78" s="12">
        <v>7.99</v>
      </c>
      <c r="E78" s="13"/>
      <c r="F78" s="14">
        <f t="shared" si="2"/>
        <v>0</v>
      </c>
      <c r="G78" s="3"/>
    </row>
    <row r="79" spans="1:7" ht="15" customHeight="1">
      <c r="A79" s="9" t="s">
        <v>91</v>
      </c>
      <c r="B79" s="18" t="s">
        <v>93</v>
      </c>
      <c r="C79" s="11">
        <v>6.99</v>
      </c>
      <c r="D79" s="12">
        <v>6.99</v>
      </c>
      <c r="E79" s="13"/>
      <c r="F79" s="14">
        <f t="shared" si="2"/>
        <v>0</v>
      </c>
      <c r="G79" s="3"/>
    </row>
    <row r="80" spans="1:7" ht="15" customHeight="1">
      <c r="D80" s="15" t="s">
        <v>98</v>
      </c>
      <c r="E80" s="9" t="s">
        <v>95</v>
      </c>
      <c r="F80" s="14">
        <f>SUM(F68:F79)</f>
        <v>0</v>
      </c>
      <c r="G80" s="3"/>
    </row>
    <row r="81" spans="1:7" ht="15" customHeight="1">
      <c r="E81" s="3"/>
      <c r="F81" s="4"/>
      <c r="G81" s="3"/>
    </row>
    <row r="82" spans="1:7" ht="15" customHeight="1">
      <c r="D82" s="3"/>
      <c r="F82" s="2"/>
      <c r="G82" s="3"/>
    </row>
    <row r="83" spans="1:7" ht="15" customHeight="1">
      <c r="D83" s="15" t="s">
        <v>98</v>
      </c>
      <c r="E83" s="9" t="s">
        <v>96</v>
      </c>
      <c r="F83" s="19">
        <f>SUM(F11:F63)</f>
        <v>0</v>
      </c>
      <c r="G83" s="3"/>
    </row>
    <row r="84" spans="1:7" ht="15" customHeight="1">
      <c r="D84" s="15" t="s">
        <v>98</v>
      </c>
      <c r="E84" s="9" t="s">
        <v>95</v>
      </c>
      <c r="F84" s="11">
        <f>SUM(F68:F79)</f>
        <v>0</v>
      </c>
    </row>
    <row r="85" spans="1:7" ht="15" customHeight="1">
      <c r="D85" s="15" t="s">
        <v>98</v>
      </c>
      <c r="E85" s="9" t="s">
        <v>97</v>
      </c>
      <c r="F85" s="20">
        <f>F64+F84</f>
        <v>0</v>
      </c>
    </row>
    <row r="86" spans="1:7" ht="15" customHeight="1">
      <c r="C86" s="3" t="s">
        <v>17</v>
      </c>
      <c r="E86" s="2">
        <f>MAX(-F64-F80+75,0)</f>
        <v>75</v>
      </c>
      <c r="F86" s="3" t="s">
        <v>18</v>
      </c>
    </row>
    <row r="87" spans="1:7" ht="15" customHeight="1">
      <c r="D87" s="3"/>
      <c r="F87" s="2"/>
      <c r="G87" s="3"/>
    </row>
    <row r="89" spans="1:7" ht="15" customHeight="1">
      <c r="A89" s="5" t="s">
        <v>102</v>
      </c>
    </row>
    <row r="90" spans="1:7" ht="15" customHeight="1">
      <c r="A90" s="5" t="s">
        <v>51</v>
      </c>
    </row>
    <row r="91" spans="1:7" ht="15" customHeight="1">
      <c r="A91" s="5" t="s">
        <v>79</v>
      </c>
    </row>
    <row r="92" spans="1:7" ht="15" customHeight="1">
      <c r="A92" s="5" t="s">
        <v>52</v>
      </c>
    </row>
    <row r="93" spans="1:7" ht="15" customHeight="1">
      <c r="A93" s="5" t="s">
        <v>53</v>
      </c>
    </row>
    <row r="94" spans="1:7" ht="15" customHeight="1">
      <c r="A94" s="1" t="s">
        <v>24</v>
      </c>
    </row>
    <row r="95" spans="1:7" ht="15" customHeight="1">
      <c r="A95" s="5" t="s">
        <v>54</v>
      </c>
    </row>
    <row r="96" spans="1:7" ht="15" customHeight="1">
      <c r="A96" s="5" t="s">
        <v>55</v>
      </c>
    </row>
    <row r="98" spans="1:6" ht="15" customHeight="1">
      <c r="A98" s="5" t="s">
        <v>56</v>
      </c>
    </row>
    <row r="99" spans="1:6" ht="15" customHeight="1">
      <c r="A99" s="5" t="s">
        <v>57</v>
      </c>
    </row>
    <row r="100" spans="1:6" ht="15" customHeight="1">
      <c r="A100" s="5" t="s">
        <v>58</v>
      </c>
    </row>
    <row r="101" spans="1:6" ht="15" customHeight="1">
      <c r="E101" s="1" t="s">
        <v>19</v>
      </c>
    </row>
    <row r="102" spans="1:6" ht="15" customHeight="1">
      <c r="A102" s="21" t="s">
        <v>20</v>
      </c>
      <c r="E102" s="22"/>
      <c r="F102" s="23">
        <v>46020</v>
      </c>
    </row>
    <row r="103" spans="1:6" ht="15" customHeight="1">
      <c r="E103" s="22"/>
      <c r="F103" s="23">
        <v>46021</v>
      </c>
    </row>
    <row r="104" spans="1:6" ht="15" customHeight="1">
      <c r="A104" s="21" t="s">
        <v>21</v>
      </c>
      <c r="E104" s="22"/>
      <c r="F104" s="23">
        <v>46022</v>
      </c>
    </row>
    <row r="105" spans="1:6" ht="15" customHeight="1">
      <c r="E105" s="6"/>
    </row>
    <row r="106" spans="1:6" ht="15" customHeight="1">
      <c r="A106" s="21" t="s">
        <v>22</v>
      </c>
    </row>
    <row r="108" spans="1:6" ht="15" customHeight="1">
      <c r="A108" s="21" t="s">
        <v>23</v>
      </c>
    </row>
  </sheetData>
  <sheetProtection algorithmName="SHA-512" hashValue="5adCI/upTqARdkf5QdtTCK+tRkWNt+snu+2SQ7VxH48HuAs53trxuJUCdcTF9XASTZDqlTmX2gef6lnXyHMV8Q==" saltValue="bwp+3T0819BayWXSJo5arA==" spinCount="100000" sheet="1" objects="1" scenarios="1"/>
  <protectedRanges>
    <protectedRange sqref="A102 A104 A106 A108 E102 E103 E104 E68:E79 E11:E63" name="Bereich1"/>
  </protectedRanges>
  <hyperlinks>
    <hyperlink ref="B60" r:id="rId1" xr:uid="{6D49BC3D-1786-48A1-A2F4-51CD0A7BAA7F}"/>
    <hyperlink ref="B62" r:id="rId2" xr:uid="{29449897-E877-4569-81CA-E439219591F7}"/>
    <hyperlink ref="B63" r:id="rId3" xr:uid="{A169F4E5-A427-40BD-8308-1EE085D08F52}"/>
    <hyperlink ref="B11" r:id="rId4" xr:uid="{7F74A653-98F2-4580-850E-537A3A8E1B8E}"/>
    <hyperlink ref="B12" r:id="rId5" xr:uid="{2EB32A58-9422-4B69-AC8F-90063A05A7EE}"/>
    <hyperlink ref="B14" r:id="rId6" xr:uid="{338318E7-A072-4C23-A440-E08C2B3277CC}"/>
    <hyperlink ref="B16" r:id="rId7" xr:uid="{9FCDB6D1-8DDC-4620-82B6-B16B41803E72}"/>
    <hyperlink ref="B18" r:id="rId8" xr:uid="{0519CE91-71DA-46DE-9665-AB81C39B7A43}"/>
    <hyperlink ref="B20" r:id="rId9" xr:uid="{CBC4E982-5EC3-4B56-B52E-9EA221398EC9}"/>
    <hyperlink ref="B21" r:id="rId10" xr:uid="{DF34BD67-D69D-49A8-8F01-9580334871EA}"/>
    <hyperlink ref="B22" r:id="rId11" xr:uid="{CBA20BB2-9F0D-4301-933E-77372BF8C625}"/>
    <hyperlink ref="B23" r:id="rId12" xr:uid="{EB356743-2977-43FF-9338-6BCC838BA4E1}"/>
    <hyperlink ref="B24" r:id="rId13" xr:uid="{4A83A98C-7540-4F0C-9ECE-A009D5839EFF}"/>
    <hyperlink ref="B26" r:id="rId14" xr:uid="{24C504CC-1775-4835-9FA6-E90B770A15E0}"/>
    <hyperlink ref="B27" r:id="rId15" xr:uid="{78909722-432B-41FF-9CCD-5433D0BDE9B9}"/>
    <hyperlink ref="B28" r:id="rId16" xr:uid="{CD2273D6-4929-4EAD-A713-EFA7D1E74DCA}"/>
    <hyperlink ref="B31" r:id="rId17" xr:uid="{6A3CE245-0747-4C14-8E63-B8034063E6C6}"/>
    <hyperlink ref="B32" r:id="rId18" xr:uid="{79B853D3-70E2-4BEC-937F-B075626EAA9E}"/>
    <hyperlink ref="B33" r:id="rId19" xr:uid="{A6C448D4-5C12-4D3A-B4B6-E85F2377364F}"/>
    <hyperlink ref="B35" r:id="rId20" xr:uid="{263DA7BA-2126-455C-A459-527E0AB8878F}"/>
    <hyperlink ref="B36" r:id="rId21" xr:uid="{C4B62EA7-C2E3-4E46-8EB3-809138D19025}"/>
    <hyperlink ref="B38" r:id="rId22" xr:uid="{28ACEA19-B1FD-4D3D-A407-C87D5640B7A4}"/>
    <hyperlink ref="B40" r:id="rId23" xr:uid="{7865F429-5F90-436F-9E62-1EA413B5223C}"/>
    <hyperlink ref="B41" r:id="rId24" xr:uid="{C64722EE-FBCB-4DF8-B52D-74E5BED29CA7}"/>
    <hyperlink ref="B42" r:id="rId25" xr:uid="{9E6F572D-8860-480A-B79C-7D379F5E8F32}"/>
    <hyperlink ref="B43" r:id="rId26" xr:uid="{F7E35C36-0C00-4056-9E55-F32FAABA2244}"/>
    <hyperlink ref="B44" r:id="rId27" xr:uid="{4239AD80-C769-40ED-81C8-A438AD54013B}"/>
    <hyperlink ref="B46" r:id="rId28" xr:uid="{4E75ECE3-CC2F-4626-95D1-00093F4E0DEE}"/>
    <hyperlink ref="B47" r:id="rId29" xr:uid="{28C158D2-06DD-46DB-A8FC-AF2B8F8148DD}"/>
    <hyperlink ref="B48" r:id="rId30" xr:uid="{240B56D7-67B9-458E-AE24-7265B384D73A}"/>
    <hyperlink ref="B50" r:id="rId31" xr:uid="{AADC8F71-67CB-4D17-BCBA-E9BDB94C468E}"/>
    <hyperlink ref="B52" r:id="rId32" xr:uid="{65A26F56-D8FF-43BA-834E-0EC0EBB92486}"/>
    <hyperlink ref="B53" r:id="rId33" xr:uid="{E1F8DC90-6E78-445B-AEF8-2ECD102BD675}"/>
    <hyperlink ref="B55" r:id="rId34" xr:uid="{A3726653-6D29-4E84-ABC9-A1C55C50E077}"/>
    <hyperlink ref="B56" r:id="rId35" xr:uid="{CD2CFA81-91FD-4BFA-A850-7375C60B3694}"/>
    <hyperlink ref="B13" r:id="rId36" xr:uid="{0F2F238D-9211-4B5C-872F-D3739B91DDF7}"/>
    <hyperlink ref="B15" r:id="rId37" xr:uid="{08B779E3-374D-46FF-B43D-2F99E361B645}"/>
    <hyperlink ref="B17" r:id="rId38" xr:uid="{3A61C33C-D41D-48B3-9052-4B12EFFD7850}"/>
    <hyperlink ref="B19" r:id="rId39" xr:uid="{99EEA41C-C20D-4CC1-A60B-23BB2030A5F7}"/>
    <hyperlink ref="B25" r:id="rId40" xr:uid="{FD05ECB2-CAC2-454F-BC3E-8AEA40ECC986}"/>
    <hyperlink ref="B29" r:id="rId41" xr:uid="{2CC89273-F4D7-4E7E-B196-6FC826489FDA}"/>
    <hyperlink ref="B30" r:id="rId42" xr:uid="{0B0D1AD7-553B-48C3-AAD1-943DC91325B9}"/>
    <hyperlink ref="B34" r:id="rId43" xr:uid="{7C1425F6-DA35-4992-BC2B-97AB1ACDF27E}"/>
    <hyperlink ref="B37" r:id="rId44" xr:uid="{38C245F6-2A3F-4461-9D4E-30A09A029E65}"/>
    <hyperlink ref="B39" r:id="rId45" xr:uid="{84E2E4C2-EBAA-48CB-8085-1E215CC66989}"/>
    <hyperlink ref="B45" r:id="rId46" xr:uid="{704A2FD8-0FFC-4630-95A7-CC01402BD8EA}"/>
    <hyperlink ref="B49" r:id="rId47" xr:uid="{8B24272C-872C-4A59-9087-B5ECD81BA750}"/>
    <hyperlink ref="B51" r:id="rId48" xr:uid="{1DB05871-6C3D-4D0F-85A7-477005433332}"/>
    <hyperlink ref="B54" r:id="rId49" xr:uid="{CE400644-EB71-4E0D-9D15-F72D49907DE7}"/>
    <hyperlink ref="B57" r:id="rId50" xr:uid="{6C5C7578-CBC4-4359-B1A1-20E718F0F952}"/>
    <hyperlink ref="B58" r:id="rId51" xr:uid="{95538872-BD4C-4312-BE6B-1B3B19E1CC90}"/>
    <hyperlink ref="B59" r:id="rId52" xr:uid="{85CDC5CB-C53B-4F5F-9713-695A128C5D47}"/>
    <hyperlink ref="B61" r:id="rId53" xr:uid="{DF71BCEE-6D8E-472D-A481-975D410C9F36}"/>
  </hyperlinks>
  <pageMargins left="0.7" right="0.7" top="0.78740157499999996" bottom="0.78740157499999996" header="0.3" footer="0.3"/>
  <pageSetup paperSize="9" scale="78" fitToHeight="0" orientation="portrait" r:id="rId54"/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lehmann</dc:creator>
  <cp:lastModifiedBy>Frank Lehmann</cp:lastModifiedBy>
  <cp:lastPrinted>2025-10-12T10:02:13Z</cp:lastPrinted>
  <dcterms:created xsi:type="dcterms:W3CDTF">2024-09-29T09:05:34Z</dcterms:created>
  <dcterms:modified xsi:type="dcterms:W3CDTF">2025-10-12T13:27:48Z</dcterms:modified>
</cp:coreProperties>
</file>